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theme/theme1.xml" ContentType="application/vnd.openxmlformats-officedocument.theme+xml"/>
  <Override PartName="/docProps/custom.xml" ContentType="application/vnd.openxmlformats-officedocument.custom-properties+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workbook.xml" ContentType="application/vnd.openxmlformats-officedocument.spreadsheetml.sheet.m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120" yWindow="-120" windowWidth="29040" windowHeight="15720" tabRatio="500" firstSheet="0" activeTab="0" autoFilterDateGrouping="1"/>
  </bookViews>
  <sheets>
    <sheet xmlns:r="http://schemas.openxmlformats.org/officeDocument/2006/relationships" name="Budget" sheetId="1" state="visible" r:id="rId1"/>
  </sheets>
  <definedNames>
    <definedName name="_xlnm.Print_Titles" localSheetId="0">'Budget'!$7:$7</definedName>
    <definedName name="_xlnm.Print_Area" localSheetId="0">'Budget'!$B$1:$H$77</definedName>
  </definedNames>
  <calcPr calcId="191029" fullCalcOnLoad="1" iterateDelta="0.0001"/>
</workbook>
</file>

<file path=xl/styles.xml><?xml version="1.0" encoding="utf-8"?>
<styleSheet xmlns="http://schemas.openxmlformats.org/spreadsheetml/2006/main">
  <numFmts count="2">
    <numFmt numFmtId="164" formatCode="\$#,##0.00"/>
    <numFmt numFmtId="165" formatCode="\$#,##0"/>
  </numFmts>
  <fonts count="18">
    <font>
      <name val="Calibri"/>
      <charset val="1"/>
      <family val="2"/>
      <color theme="1"/>
      <sz val="11"/>
    </font>
    <font>
      <name val="Arial"/>
      <charset val="1"/>
      <sz val="11"/>
    </font>
    <font>
      <name val="Arial"/>
      <charset val="1"/>
      <b val="1"/>
      <color rgb="FFFFFFFF"/>
      <sz val="16"/>
    </font>
    <font>
      <name val="Arial"/>
      <charset val="1"/>
      <b val="1"/>
      <color rgb="FFFFFFFF"/>
      <sz val="12"/>
    </font>
    <font>
      <name val="Arial"/>
      <charset val="1"/>
      <color rgb="FF58595B"/>
      <sz val="10"/>
    </font>
    <font>
      <name val="Arial"/>
      <charset val="1"/>
      <color rgb="FF808285"/>
      <sz val="9"/>
    </font>
    <font>
      <name val="Arial"/>
      <charset val="1"/>
      <b val="1"/>
      <color rgb="FFFFFFFF"/>
      <sz val="10"/>
    </font>
    <font>
      <name val="Arial"/>
      <charset val="1"/>
      <i val="1"/>
      <color rgb="FF808285"/>
      <sz val="9"/>
    </font>
    <font>
      <name val="Arial"/>
      <charset val="1"/>
      <b val="1"/>
      <i val="1"/>
      <color rgb="FF58595B"/>
      <sz val="10"/>
    </font>
    <font>
      <name val="Arial"/>
      <charset val="1"/>
      <color rgb="FF58595B"/>
      <sz val="9"/>
    </font>
    <font>
      <name val="Arial"/>
      <charset val="1"/>
      <b val="1"/>
      <color rgb="FF004B76"/>
      <sz val="10"/>
    </font>
    <font>
      <name val="Arial"/>
      <charset val="1"/>
      <b val="1"/>
      <color rgb="FFFFFFFF"/>
      <sz val="11"/>
    </font>
    <font>
      <name val="Arial"/>
      <charset val="1"/>
      <b val="1"/>
      <color rgb="FF58595B"/>
      <sz val="10"/>
    </font>
    <font>
      <name val="Arial"/>
      <charset val="1"/>
      <b val="1"/>
      <color rgb="FF004B76"/>
      <sz val="9"/>
    </font>
    <font>
      <name val="Arial"/>
      <charset val="1"/>
      <b val="1"/>
      <color rgb="FF58595B"/>
      <sz val="9"/>
    </font>
    <font>
      <name val="Arial"/>
      <charset val="1"/>
      <b val="1"/>
      <color rgb="FF58595B"/>
      <sz val="11"/>
    </font>
    <font>
      <name val="Arial"/>
      <family val="2"/>
      <b val="1"/>
      <color rgb="FF58595B"/>
      <sz val="10"/>
    </font>
    <font>
      <name val="Arial"/>
      <family val="2"/>
      <color rgb="FF58595B"/>
      <sz val="10"/>
    </font>
  </fonts>
  <fills count="8">
    <fill>
      <patternFill/>
    </fill>
    <fill>
      <patternFill patternType="gray125"/>
    </fill>
    <fill>
      <patternFill patternType="solid">
        <fgColor rgb="FF004B76"/>
        <bgColor rgb="FF003353"/>
      </patternFill>
    </fill>
    <fill>
      <patternFill patternType="solid">
        <fgColor rgb="FF003353"/>
        <bgColor rgb="FF004B76"/>
      </patternFill>
    </fill>
    <fill>
      <patternFill patternType="solid">
        <fgColor rgb="FFEAF6F7"/>
        <bgColor rgb="FFEEF1F3"/>
      </patternFill>
    </fill>
    <fill>
      <patternFill patternType="solid">
        <fgColor rgb="FFFFFFFF"/>
        <bgColor rgb="FFEAF6F7"/>
      </patternFill>
    </fill>
    <fill>
      <patternFill patternType="solid">
        <fgColor rgb="FFD6EEF0"/>
        <bgColor rgb="FFE7F5E3"/>
      </patternFill>
    </fill>
    <fill>
      <patternFill patternType="solid">
        <fgColor rgb="FFEEF1F3"/>
        <bgColor rgb="FFEAF6F7"/>
      </patternFill>
    </fill>
  </fills>
  <borders count="7">
    <border>
      <left/>
      <right/>
      <top/>
      <bottom/>
      <diagonal/>
    </border>
    <border>
      <left style="thin">
        <color rgb="FFC9D6DB"/>
      </left>
      <right/>
      <top style="thin">
        <color rgb="FFC9D6DB"/>
      </top>
      <bottom style="thin">
        <color rgb="FFC9D6DB"/>
      </bottom>
      <diagonal/>
    </border>
    <border>
      <left style="thin">
        <color rgb="FFC9D6DB"/>
      </left>
      <right style="thin">
        <color rgb="FFC9D6DB"/>
      </right>
      <top style="thin">
        <color rgb="FFC9D6DB"/>
      </top>
      <bottom style="thin">
        <color rgb="FFC9D6DB"/>
      </bottom>
      <diagonal/>
    </border>
    <border>
      <left/>
      <right/>
      <top style="thin">
        <color rgb="FFC9D6DB"/>
      </top>
      <bottom style="thin">
        <color rgb="FFC9D6DB"/>
      </bottom>
      <diagonal/>
    </border>
    <border>
      <left/>
      <right style="thin">
        <color rgb="FFC9D6DB"/>
      </right>
      <top style="thin">
        <color rgb="FFC9D6DB"/>
      </top>
      <bottom style="thin">
        <color rgb="FFC9D6DB"/>
      </bottom>
      <diagonal/>
    </border>
    <border>
      <left/>
      <right/>
      <top style="thin">
        <color rgb="FFC9D6DB"/>
      </top>
      <bottom/>
      <diagonal/>
    </border>
    <border>
      <left/>
      <right style="thin">
        <color rgb="FFC9D6DB"/>
      </right>
      <top style="thin">
        <color rgb="FFC9D6DB"/>
      </top>
      <bottom/>
      <diagonal/>
    </border>
  </borders>
  <cellStyleXfs count="1">
    <xf numFmtId="0" fontId="0" fillId="0" borderId="0"/>
  </cellStyleXfs>
  <cellXfs count="43">
    <xf numFmtId="0" fontId="0" fillId="0" borderId="0" pivotButton="0" quotePrefix="0" xfId="0"/>
    <xf numFmtId="0" fontId="1" fillId="0" borderId="0" pivotButton="0" quotePrefix="0" xfId="0"/>
    <xf numFmtId="0" fontId="3" fillId="0" borderId="0" pivotButton="0" quotePrefix="0" xfId="0"/>
    <xf numFmtId="0" fontId="6" fillId="2" borderId="2" applyAlignment="1" pivotButton="0" quotePrefix="0" xfId="0">
      <alignment horizontal="center" vertical="center" wrapText="1"/>
    </xf>
    <xf numFmtId="0" fontId="7" fillId="4" borderId="2" applyAlignment="1" pivotButton="0" quotePrefix="0" xfId="0">
      <alignment horizontal="left" vertical="top" wrapText="1"/>
    </xf>
    <xf numFmtId="0" fontId="4" fillId="5" borderId="2" applyAlignment="1" pivotButton="0" quotePrefix="0" xfId="0">
      <alignment horizontal="left" vertical="center" wrapText="1"/>
    </xf>
    <xf numFmtId="0" fontId="9" fillId="5" borderId="2" applyAlignment="1" pivotButton="0" quotePrefix="0" xfId="0">
      <alignment horizontal="left" vertical="center" wrapText="1"/>
    </xf>
    <xf numFmtId="164" fontId="4" fillId="5" borderId="2" applyAlignment="1" pivotButton="0" quotePrefix="0" xfId="0">
      <alignment horizontal="right" vertical="center"/>
    </xf>
    <xf numFmtId="3" fontId="4" fillId="5" borderId="2" applyAlignment="1" pivotButton="0" quotePrefix="0" xfId="0">
      <alignment horizontal="center" vertical="center" wrapText="1"/>
    </xf>
    <xf numFmtId="0" fontId="4" fillId="5" borderId="2" applyAlignment="1" pivotButton="0" quotePrefix="0" xfId="0">
      <alignment horizontal="center" vertical="center" wrapText="1"/>
    </xf>
    <xf numFmtId="165" fontId="4" fillId="7" borderId="2" applyAlignment="1" pivotButton="0" quotePrefix="0" xfId="0">
      <alignment horizontal="right" vertical="center"/>
    </xf>
    <xf numFmtId="165" fontId="10" fillId="6" borderId="2" applyAlignment="1" pivotButton="0" quotePrefix="0" xfId="0">
      <alignment horizontal="right" vertical="center"/>
    </xf>
    <xf numFmtId="165" fontId="11" fillId="3" borderId="2" applyAlignment="1" pivotButton="0" quotePrefix="0" xfId="0">
      <alignment horizontal="right" vertical="center"/>
    </xf>
    <xf numFmtId="165" fontId="10" fillId="7" borderId="2" applyAlignment="1" pivotButton="0" quotePrefix="0" xfId="0">
      <alignment horizontal="right" vertical="center"/>
    </xf>
    <xf numFmtId="165" fontId="11" fillId="2" borderId="2" applyAlignment="1" pivotButton="0" quotePrefix="0" xfId="0">
      <alignment horizontal="right" vertical="center"/>
    </xf>
    <xf numFmtId="0" fontId="13" fillId="4" borderId="2" applyAlignment="1" pivotButton="0" quotePrefix="0" xfId="0">
      <alignment horizontal="center" vertical="center" wrapText="1"/>
    </xf>
    <xf numFmtId="0" fontId="7" fillId="4" borderId="2" applyAlignment="1" pivotButton="0" quotePrefix="0" xfId="0">
      <alignment horizontal="left" vertical="center" wrapText="1"/>
    </xf>
    <xf numFmtId="0" fontId="10" fillId="7" borderId="2" applyAlignment="1" pivotButton="0" quotePrefix="0" xfId="0">
      <alignment horizontal="right" vertical="center"/>
    </xf>
    <xf numFmtId="0" fontId="14" fillId="5" borderId="2" applyAlignment="1" pivotButton="0" quotePrefix="0" xfId="0">
      <alignment horizontal="center" vertical="center" wrapText="1"/>
    </xf>
    <xf numFmtId="0" fontId="6" fillId="3" borderId="2" applyAlignment="1" pivotButton="0" quotePrefix="0" xfId="0">
      <alignment horizontal="left" vertical="center" wrapText="1"/>
    </xf>
    <xf numFmtId="0" fontId="0" fillId="0" borderId="3" pivotButton="0" quotePrefix="0" xfId="0"/>
    <xf numFmtId="0" fontId="0" fillId="0" borderId="4" pivotButton="0" quotePrefix="0" xfId="0"/>
    <xf numFmtId="0" fontId="12" fillId="7" borderId="2" applyAlignment="1" pivotButton="0" quotePrefix="0" xfId="0">
      <alignment horizontal="right" vertical="center" wrapText="1"/>
    </xf>
    <xf numFmtId="0" fontId="6" fillId="2" borderId="2" applyAlignment="1" pivotButton="0" quotePrefix="0" xfId="0">
      <alignment horizontal="left" vertical="center" wrapText="1"/>
    </xf>
    <xf numFmtId="0" fontId="8" fillId="6" borderId="2" applyAlignment="1" pivotButton="0" quotePrefix="0" xfId="0">
      <alignment horizontal="right" vertical="center" wrapText="1"/>
    </xf>
    <xf numFmtId="0" fontId="12" fillId="4" borderId="2" applyAlignment="1" pivotButton="0" quotePrefix="0" xfId="0">
      <alignment horizontal="left" vertical="center" wrapText="1"/>
    </xf>
    <xf numFmtId="0" fontId="5" fillId="5" borderId="0" applyAlignment="1" pivotButton="0" quotePrefix="0" xfId="0">
      <alignment horizontal="left" vertical="top" wrapText="1"/>
    </xf>
    <xf numFmtId="0" fontId="0" fillId="0" borderId="0" pivotButton="0" quotePrefix="0" xfId="0"/>
    <xf numFmtId="0" fontId="7" fillId="5" borderId="0" applyAlignment="1" pivotButton="0" quotePrefix="0" xfId="0">
      <alignment horizontal="left" vertical="top" wrapText="1"/>
    </xf>
    <xf numFmtId="0" fontId="8" fillId="6" borderId="2" applyAlignment="1" pivotButton="0" quotePrefix="0" xfId="0">
      <alignment horizontal="left" vertical="center" wrapText="1"/>
    </xf>
    <xf numFmtId="0" fontId="3" fillId="3" borderId="1" applyAlignment="1" pivotButton="0" quotePrefix="0" xfId="0">
      <alignment vertical="center" wrapText="1"/>
    </xf>
    <xf numFmtId="0" fontId="15" fillId="5" borderId="2" applyAlignment="1" pivotButton="0" quotePrefix="0" xfId="0">
      <alignment horizontal="center" vertical="center" wrapText="1"/>
    </xf>
    <xf numFmtId="0" fontId="13" fillId="4" borderId="2" applyAlignment="1" pivotButton="0" quotePrefix="0" xfId="0">
      <alignment horizontal="left" vertical="center" wrapText="1"/>
    </xf>
    <xf numFmtId="0" fontId="11" fillId="2" borderId="2" applyAlignment="1" pivotButton="0" quotePrefix="0" xfId="0">
      <alignment horizontal="right" vertical="center" wrapText="1"/>
    </xf>
    <xf numFmtId="0" fontId="11" fillId="3" borderId="2" applyAlignment="1" pivotButton="0" quotePrefix="0" xfId="0">
      <alignment horizontal="right" vertical="center" wrapText="1"/>
    </xf>
    <xf numFmtId="0" fontId="2" fillId="2" borderId="0" applyAlignment="1" pivotButton="0" quotePrefix="0" xfId="0">
      <alignment horizontal="left" vertical="center"/>
    </xf>
    <xf numFmtId="0" fontId="17" fillId="4" borderId="2" applyAlignment="1" pivotButton="0" quotePrefix="0" xfId="0">
      <alignment horizontal="left" vertical="top" wrapText="1"/>
    </xf>
    <xf numFmtId="0" fontId="8" fillId="6" borderId="2" applyAlignment="1" applyProtection="1" pivotButton="0" quotePrefix="0" xfId="0">
      <alignment horizontal="left" vertical="center" wrapText="1"/>
      <protection locked="0" hidden="0"/>
    </xf>
    <xf numFmtId="0" fontId="4" fillId="5" borderId="2" applyAlignment="1" applyProtection="1" pivotButton="0" quotePrefix="0" xfId="0">
      <alignment horizontal="left" vertical="center" wrapText="1"/>
      <protection locked="0" hidden="0"/>
    </xf>
    <xf numFmtId="0" fontId="9" fillId="5" borderId="2" applyAlignment="1" applyProtection="1" pivotButton="0" quotePrefix="0" xfId="0">
      <alignment horizontal="left" vertical="center" wrapText="1"/>
      <protection locked="0" hidden="0"/>
    </xf>
    <xf numFmtId="164" fontId="4" fillId="5" borderId="2" applyAlignment="1" applyProtection="1" pivotButton="0" quotePrefix="0" xfId="0">
      <alignment horizontal="right" vertical="center"/>
      <protection locked="0" hidden="0"/>
    </xf>
    <xf numFmtId="3" fontId="4" fillId="5" borderId="2" applyAlignment="1" applyProtection="1" pivotButton="0" quotePrefix="0" xfId="0">
      <alignment horizontal="center" vertical="center" wrapText="1"/>
      <protection locked="0" hidden="0"/>
    </xf>
    <xf numFmtId="0" fontId="4" fillId="5" borderId="2" applyAlignment="1" applyProtection="1" pivotButton="0" quotePrefix="0" xfId="0">
      <alignment horizontal="center" vertical="center" wrapText="1"/>
      <protection locked="0" hidden="0"/>
    </xf>
  </cellXfs>
  <cellStyles count="1">
    <cellStyle name="Normal" xfId="0" builtinId="0"/>
  </cellStyles>
  <dxfs count="4">
    <dxf>
      <font>
        <name val="Calibri"/>
        <charset val="1"/>
        <b val="1"/>
        <color rgb="FFA6301B"/>
        <sz val="9"/>
      </font>
      <fill>
        <patternFill>
          <bgColor rgb="FFFBE3E1"/>
        </patternFill>
      </fill>
    </dxf>
    <dxf>
      <font>
        <name val="Calibri"/>
        <charset val="1"/>
        <b val="1"/>
        <color rgb="FF3F7D1E"/>
        <sz val="9"/>
      </font>
      <fill>
        <patternFill>
          <bgColor rgb="FFE7F5E3"/>
        </patternFill>
      </fill>
    </dxf>
    <dxf>
      <font>
        <name val="Calibri"/>
        <charset val="1"/>
        <b val="1"/>
        <color rgb="FFA6301B"/>
        <sz val="11"/>
      </font>
      <fill>
        <patternFill>
          <bgColor rgb="FFFBE3E1"/>
        </patternFill>
      </fill>
    </dxf>
    <dxf>
      <font>
        <name val="Calibri"/>
        <charset val="1"/>
        <b val="1"/>
        <color rgb="FF3F7D1E"/>
        <sz val="11"/>
      </font>
      <fill>
        <patternFill>
          <bgColor rgb="FFE7F5E3"/>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285"/>
      <rgbColor rgb="FF9999FF"/>
      <rgbColor rgb="FF993366"/>
      <rgbColor rgb="FFE7F5E3"/>
      <rgbColor rgb="FFD6EEF0"/>
      <rgbColor rgb="FF660066"/>
      <rgbColor rgb="FFFF8080"/>
      <rgbColor rgb="FF004B76"/>
      <rgbColor rgb="FFC9D6DB"/>
      <rgbColor rgb="FF000080"/>
      <rgbColor rgb="FFFF00FF"/>
      <rgbColor rgb="FFFFFF00"/>
      <rgbColor rgb="FF00FFFF"/>
      <rgbColor rgb="FF800080"/>
      <rgbColor rgb="FF800000"/>
      <rgbColor rgb="FF008080"/>
      <rgbColor rgb="FF0000FF"/>
      <rgbColor rgb="FF00CCFF"/>
      <rgbColor rgb="FFEAF6F7"/>
      <rgbColor rgb="FFEEF1F3"/>
      <rgbColor rgb="FFFFFF99"/>
      <rgbColor rgb="FF99CCFF"/>
      <rgbColor rgb="FFFF99CC"/>
      <rgbColor rgb="FFCC99FF"/>
      <rgbColor rgb="FFFBE3E1"/>
      <rgbColor rgb="FF3366FF"/>
      <rgbColor rgb="FF33CCCC"/>
      <rgbColor rgb="FF99CC00"/>
      <rgbColor rgb="FFFFCC00"/>
      <rgbColor rgb="FFFF9900"/>
      <rgbColor rgb="FFFF6600"/>
      <rgbColor rgb="FF58595B"/>
      <rgbColor rgb="FF969696"/>
      <rgbColor rgb="FF003353"/>
      <rgbColor rgb="FF3F7D1E"/>
      <rgbColor rgb="FF003300"/>
      <rgbColor rgb="FF333300"/>
      <rgbColor rgb="FFA6301B"/>
      <rgbColor rgb="FF993366"/>
      <rgbColor rgb="FF333399"/>
      <rgbColor rgb="FF333333"/>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styles" Target="styles.xml"/><Relationship Id="rId1" Type="http://schemas.openxmlformats.org/officeDocument/2006/relationships/worksheet" Target="/xl/worksheets/sheet1.xml"/><Relationship Id="rId6" Type="http://schemas.openxmlformats.org/officeDocument/2006/relationships/customXml" Target="../customXml/item3.xml"/><Relationship Id="rId5" Type="http://schemas.openxmlformats.org/officeDocument/2006/relationships/customXml" Target="../customXml/item2.xml"/><Relationship Id="rId4" Type="http://schemas.openxmlformats.org/officeDocument/2006/relationships/customXml" Target="../customXml/item1.xml"/></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1</col>
      <colOff>0</colOff>
      <row>0</row>
      <rowOff>0</rowOff>
    </from>
    <ext cx="2095500" cy="419100"/>
    <pic>
      <nvPicPr>
        <cNvPr id="2"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avLst/>
        </a:prstGeom>
        <a:ln xmlns:a="http://schemas.openxmlformats.org/drawingml/2006/main">
          <a:prstDash val="solid"/>
        </a:ln>
      </spPr>
    </pic>
    <clientData/>
  </oneCellAnchor>
</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fitToPage="1"/>
  </sheetPr>
  <dimension ref="A1:L77"/>
  <sheetViews>
    <sheetView showGridLines="0" tabSelected="1" topLeftCell="A2" zoomScaleNormal="100" workbookViewId="0">
      <selection activeCell="B5" sqref="B5:H5"/>
    </sheetView>
  </sheetViews>
  <sheetFormatPr baseColWidth="8" defaultColWidth="8.7109375" defaultRowHeight="15"/>
  <cols>
    <col width="3" customWidth="1" style="27" min="1" max="1"/>
    <col width="44" customWidth="1" style="27" min="2" max="2"/>
    <col width="26" customWidth="1" style="27" min="3" max="3"/>
    <col width="15" customWidth="1" style="27" min="4" max="5"/>
    <col width="26" customWidth="1" style="27" min="6" max="6"/>
    <col width="25.5703125" customWidth="1" style="27" min="7" max="7"/>
    <col width="18" customWidth="1" style="27" min="8" max="8"/>
  </cols>
  <sheetData>
    <row r="1" ht="39" customHeight="1" s="27">
      <c r="A1" s="1" t="n"/>
      <c r="B1" s="1" t="n"/>
      <c r="C1" s="1" t="n"/>
      <c r="D1" s="1" t="n"/>
      <c r="E1" s="1" t="n"/>
      <c r="F1" s="1" t="n"/>
      <c r="G1" s="1" t="n"/>
      <c r="H1" s="1" t="n"/>
      <c r="I1" s="1" t="n"/>
      <c r="J1" s="1" t="n"/>
      <c r="K1" s="1" t="n"/>
      <c r="L1" s="1" t="n"/>
    </row>
    <row r="2" ht="30" customHeight="1" s="27">
      <c r="A2" s="1" t="n"/>
      <c r="B2" s="35" t="inlineStr">
        <is>
          <t>WE SWIM Place-Based Partnerships — Budget</t>
        </is>
      </c>
      <c r="I2" s="1" t="n"/>
      <c r="J2" s="1" t="n"/>
      <c r="K2" s="1" t="n"/>
      <c r="L2" s="1" t="n"/>
    </row>
    <row r="3" ht="15" customHeight="1" s="27">
      <c r="A3" s="1" t="n"/>
      <c r="B3" s="1" t="n"/>
      <c r="C3" s="1" t="n"/>
      <c r="D3" s="1" t="n"/>
      <c r="E3" s="1" t="n"/>
      <c r="F3" s="1" t="n"/>
      <c r="G3" s="1" t="n"/>
      <c r="H3" s="1" t="n"/>
      <c r="I3" s="1" t="n"/>
      <c r="J3" s="1" t="n"/>
      <c r="K3" s="1" t="n"/>
      <c r="L3" s="1" t="n"/>
    </row>
    <row r="4" ht="24" customHeight="1" s="27">
      <c r="A4" s="1" t="n"/>
      <c r="B4" s="30" t="inlineStr">
        <is>
          <t>INSTRUCTIONS - PLEASE READ:</t>
        </is>
      </c>
      <c r="C4" s="20" t="n"/>
      <c r="D4" s="20" t="n"/>
      <c r="E4" s="20" t="n"/>
      <c r="F4" s="20" t="n"/>
      <c r="G4" s="20" t="n"/>
      <c r="H4" s="20" t="n"/>
      <c r="I4" s="2" t="n"/>
      <c r="J4" s="2" t="n"/>
      <c r="K4" s="2" t="n"/>
      <c r="L4" s="2" t="n"/>
    </row>
    <row r="5" ht="234" customHeight="1" s="27">
      <c r="A5" s="1" t="n"/>
      <c r="B5" s="36" t="inlineStr">
        <is>
          <t xml:space="preserve">Please complete this budget in two sections:
Section A - Delivery Activities: Include the costs of the WE SWIM activities your consortium will do with and for community. Please name each activity on its own shaded heading row. Make sure the activity name matches the corresponding activity in your workplan, then list the related costs underneath.
Section B - Coordination: Include the costs of coordinating the partnership. Coordination costs must be no more than 20% of the WE SWIM grant requested. 
For each cost, name the consortium member who will provide or deliver it (column C), the cost of one unit (column D), the number of units (column E), what the units are measured in (column F), and choose a funding source from the embedded dropdown list (column G). The template will automatically calculate shaded cells - amounts, subtotals, totals and guideline checks. Please do not type over these cells. 
Please enter all amounts in Australian dollars, exlcuding GST. Make sure activity names match your workplan. We have provided space for multiple activities for your convenience. This does not mean you are expected to complete all spaces. Please add additional rows / activities if needed.
Use the automated assessment summary at the bottom of your budget as a final check before submitting your application. It helps you confirm that your budget meets the main WE SWIM funding requirements and helps Royal Life Saving understand how grant funds and partner contributions will support your activities.
If you need assistance or have questions about completing this budget, please contact us at weswim@rlssa.org.au. We are always happy to help. </t>
        </is>
      </c>
      <c r="C5" s="20" t="n"/>
      <c r="D5" s="20" t="n"/>
      <c r="E5" s="20" t="n"/>
      <c r="F5" s="20" t="n"/>
      <c r="G5" s="20" t="n"/>
      <c r="H5" s="21" t="n"/>
      <c r="I5" s="1" t="n"/>
      <c r="J5" s="1" t="n"/>
      <c r="K5" s="1" t="n"/>
      <c r="L5" s="1" t="n"/>
    </row>
    <row r="6" ht="18" customHeight="1" s="27">
      <c r="A6" s="1" t="n"/>
      <c r="B6" s="26" t="n"/>
      <c r="I6" s="1" t="n"/>
      <c r="J6" s="1" t="n"/>
      <c r="K6" s="1" t="n"/>
      <c r="L6" s="1" t="n"/>
    </row>
    <row r="7" ht="33.75" customHeight="1" s="27">
      <c r="A7" s="1" t="n"/>
      <c r="B7" s="3" t="inlineStr">
        <is>
          <t>Cost item</t>
        </is>
      </c>
      <c r="C7" s="3" t="inlineStr">
        <is>
          <t>Contributed or delivered by (consortium member)</t>
        </is>
      </c>
      <c r="D7" s="3" t="inlineStr">
        <is>
          <t>Unit cost (AUD, excl. GST)</t>
        </is>
      </c>
      <c r="E7" s="3" t="inlineStr">
        <is>
          <t>Quantity</t>
        </is>
      </c>
      <c r="F7" s="3" t="inlineStr">
        <is>
          <t>Quantity is measured in</t>
        </is>
      </c>
      <c r="G7" s="3" t="inlineStr">
        <is>
          <t>Funding source</t>
        </is>
      </c>
      <c r="H7" s="3" t="inlineStr">
        <is>
          <t>Amount (AUD, excl. GST)</t>
        </is>
      </c>
      <c r="I7" s="1" t="n"/>
      <c r="J7" s="1" t="n"/>
      <c r="K7" s="1" t="n"/>
      <c r="L7" s="1" t="n"/>
    </row>
    <row r="8" ht="61.5" customHeight="1" s="27">
      <c r="A8" s="1" t="n"/>
      <c r="B8" s="4" t="inlineStr">
        <is>
          <t>A single cost within the activity named above, e.g. 'Learn-to-swim lesson blocks', 'Bus hire'.</t>
        </is>
      </c>
      <c r="C8" s="4" t="inlineStr">
        <is>
          <t xml:space="preserve">Which consortium member provides or delivers this item. </t>
        </is>
      </c>
      <c r="D8" s="4" t="inlineStr">
        <is>
          <t>The cost of ONE unit, in AUD (GST not included). For example $160 for one class-hour.</t>
        </is>
      </c>
      <c r="E8" s="4" t="inlineStr">
        <is>
          <t>How many units. For example 144 (class-hours).</t>
        </is>
      </c>
      <c r="F8" s="4" t="inlineStr">
        <is>
          <t>What the quantity counts — the unit you are measuring. For example 'class-hours', 'participants'.</t>
        </is>
      </c>
      <c r="G8" s="4" t="inlineStr">
        <is>
          <t>Choose a funding source from the embedded drop-down list: WE SWIM grant, Partner cash contribution, or Partner in-kind contribution.</t>
        </is>
      </c>
      <c r="H8" s="4" t="inlineStr">
        <is>
          <t>This adds up automatically (Unit cost x quantity). Do not type here.</t>
        </is>
      </c>
      <c r="I8" s="1" t="n"/>
      <c r="J8" s="1" t="n"/>
      <c r="K8" s="1" t="n"/>
      <c r="L8" s="1" t="n"/>
    </row>
    <row r="9" ht="45.75" customHeight="1" s="27">
      <c r="A9" s="1" t="n"/>
      <c r="B9" s="19" t="inlineStr">
        <is>
          <t>SECTION A — DELIVERY ACTIVITIES   |   Costs that deliver activity with and for community across the four WE SWIM pillars: lessons and in-water support, lane and venue hire, instructors, lifeguards, bilingual workers and interpreters, transport, swimwear, cultural responsiveness training, workforce pathways, multilingual promotion and outreach, participation supports, and monitoring, evaluation and learning.</t>
        </is>
      </c>
      <c r="C9" s="20" t="n"/>
      <c r="D9" s="20" t="n"/>
      <c r="E9" s="20" t="n"/>
      <c r="F9" s="20" t="n"/>
      <c r="G9" s="20" t="n"/>
      <c r="H9" s="21" t="n"/>
      <c r="I9" s="1" t="n"/>
      <c r="J9" s="1" t="n"/>
      <c r="K9" s="1" t="n"/>
      <c r="L9" s="1" t="n"/>
    </row>
    <row r="10" ht="21.75" customHeight="1" s="27">
      <c r="A10" s="1" t="n"/>
      <c r="B10" s="37" t="inlineStr">
        <is>
          <t>Activity 1 — type the activity name</t>
        </is>
      </c>
      <c r="C10" s="20" t="n"/>
      <c r="D10" s="20" t="n"/>
      <c r="E10" s="20" t="n"/>
      <c r="F10" s="20" t="n"/>
      <c r="G10" s="20" t="n"/>
      <c r="H10" s="21" t="n"/>
      <c r="I10" s="1" t="n"/>
      <c r="J10" s="1" t="n"/>
      <c r="K10" s="1" t="n"/>
      <c r="L10" s="1" t="n"/>
    </row>
    <row r="11" ht="24" customHeight="1" s="27">
      <c r="A11" s="1" t="n"/>
      <c r="B11" s="38" t="n"/>
      <c r="C11" s="39" t="n"/>
      <c r="D11" s="40" t="n"/>
      <c r="E11" s="41" t="n"/>
      <c r="F11" s="39" t="n"/>
      <c r="G11" s="42" t="n"/>
      <c r="H11" s="10">
        <f>IF(AND(ISNUMBER(D11),ISNUMBER(E11)),D11*E11,"")</f>
        <v/>
      </c>
      <c r="I11" s="1" t="n"/>
      <c r="J11" s="1" t="n"/>
      <c r="K11" s="1" t="n"/>
      <c r="L11" s="1" t="n"/>
    </row>
    <row r="12" ht="24" customHeight="1" s="27">
      <c r="A12" s="1" t="n"/>
      <c r="B12" s="38" t="n"/>
      <c r="C12" s="39" t="n"/>
      <c r="D12" s="40" t="n"/>
      <c r="E12" s="41" t="n"/>
      <c r="F12" s="39" t="n"/>
      <c r="G12" s="42" t="n"/>
      <c r="H12" s="10">
        <f>IF(AND(ISNUMBER(D12),ISNUMBER(E12)),D12*E12,"")</f>
        <v/>
      </c>
      <c r="I12" s="1" t="n"/>
      <c r="J12" s="1" t="n"/>
      <c r="K12" s="1" t="n"/>
      <c r="L12" s="1" t="n"/>
    </row>
    <row r="13" ht="24" customHeight="1" s="27">
      <c r="A13" s="1" t="n"/>
      <c r="B13" s="38" t="n"/>
      <c r="C13" s="39" t="n"/>
      <c r="D13" s="40" t="n"/>
      <c r="E13" s="41" t="n"/>
      <c r="F13" s="39" t="n"/>
      <c r="G13" s="42" t="n"/>
      <c r="H13" s="10">
        <f>IF(AND(ISNUMBER(D13),ISNUMBER(E13)),D13*E13,"")</f>
        <v/>
      </c>
      <c r="I13" s="1" t="n"/>
      <c r="J13" s="1" t="n"/>
      <c r="K13" s="1" t="n"/>
      <c r="L13" s="1" t="n"/>
    </row>
    <row r="14" ht="24" customHeight="1" s="27">
      <c r="A14" s="1" t="n"/>
      <c r="B14" s="38" t="n"/>
      <c r="C14" s="39" t="n"/>
      <c r="D14" s="40" t="n"/>
      <c r="E14" s="41" t="n"/>
      <c r="F14" s="39" t="n"/>
      <c r="G14" s="42" t="n"/>
      <c r="H14" s="10">
        <f>IF(AND(ISNUMBER(D14),ISNUMBER(E14)),D14*E14,"")</f>
        <v/>
      </c>
      <c r="I14" s="1" t="n"/>
      <c r="J14" s="1" t="n"/>
      <c r="K14" s="1" t="n"/>
      <c r="L14" s="1" t="n"/>
    </row>
    <row r="15" ht="24" customHeight="1" s="27">
      <c r="A15" s="1" t="n"/>
      <c r="B15" s="38" t="n"/>
      <c r="C15" s="39" t="n"/>
      <c r="D15" s="40" t="n"/>
      <c r="E15" s="41" t="n"/>
      <c r="F15" s="39" t="n"/>
      <c r="G15" s="42" t="n"/>
      <c r="H15" s="10">
        <f>IF(AND(ISNUMBER(D15),ISNUMBER(E15)),D15*E15,"")</f>
        <v/>
      </c>
      <c r="I15" s="1" t="n"/>
      <c r="J15" s="1" t="n"/>
      <c r="K15" s="1" t="n"/>
      <c r="L15" s="1" t="n"/>
    </row>
    <row r="16" ht="24" customHeight="1" s="27">
      <c r="A16" s="1" t="n"/>
      <c r="B16" s="38" t="n"/>
      <c r="C16" s="39" t="n"/>
      <c r="D16" s="40" t="n"/>
      <c r="E16" s="41" t="n"/>
      <c r="F16" s="39" t="n"/>
      <c r="G16" s="42" t="n"/>
      <c r="H16" s="10">
        <f>IF(AND(ISNUMBER(D16),ISNUMBER(E16)),D16*E16,"")</f>
        <v/>
      </c>
      <c r="I16" s="1" t="n"/>
      <c r="J16" s="1" t="n"/>
      <c r="K16" s="1" t="n"/>
      <c r="L16" s="1" t="n"/>
    </row>
    <row r="17" ht="21.75" customHeight="1" s="27">
      <c r="A17" s="1" t="n"/>
      <c r="B17" s="24" t="inlineStr">
        <is>
          <t>Subtotal — Activity 1</t>
        </is>
      </c>
      <c r="C17" s="20" t="n"/>
      <c r="D17" s="20" t="n"/>
      <c r="E17" s="20" t="n"/>
      <c r="F17" s="20" t="n"/>
      <c r="G17" s="21" t="n"/>
      <c r="H17" s="11">
        <f>SUM(H11:H16)</f>
        <v/>
      </c>
      <c r="I17" s="1" t="n"/>
      <c r="J17" s="1" t="n"/>
      <c r="K17" s="1" t="n"/>
      <c r="L17" s="1" t="n"/>
    </row>
    <row r="18" ht="21.75" customHeight="1" s="27">
      <c r="A18" s="1" t="n"/>
      <c r="B18" s="37" t="inlineStr">
        <is>
          <t xml:space="preserve">Activity 2 — type the activity name </t>
        </is>
      </c>
      <c r="C18" s="20" t="n"/>
      <c r="D18" s="20" t="n"/>
      <c r="E18" s="20" t="n"/>
      <c r="F18" s="20" t="n"/>
      <c r="G18" s="20" t="n"/>
      <c r="H18" s="21" t="n"/>
      <c r="I18" s="1" t="n"/>
      <c r="J18" s="1" t="n"/>
      <c r="K18" s="1" t="n"/>
      <c r="L18" s="1" t="n"/>
    </row>
    <row r="19" ht="24" customHeight="1" s="27">
      <c r="A19" s="1" t="n"/>
      <c r="B19" s="38" t="n"/>
      <c r="C19" s="39" t="n"/>
      <c r="D19" s="40" t="n"/>
      <c r="E19" s="41" t="n"/>
      <c r="F19" s="39" t="n"/>
      <c r="G19" s="42" t="n"/>
      <c r="H19" s="10">
        <f>IF(AND(ISNUMBER(D19),ISNUMBER(E19)),D19*E19,"")</f>
        <v/>
      </c>
      <c r="I19" s="1" t="n"/>
      <c r="J19" s="1" t="n"/>
      <c r="K19" s="1" t="n"/>
      <c r="L19" s="1" t="n"/>
    </row>
    <row r="20" ht="24" customHeight="1" s="27">
      <c r="A20" s="1" t="n"/>
      <c r="B20" s="38" t="n"/>
      <c r="C20" s="39" t="n"/>
      <c r="D20" s="40" t="n"/>
      <c r="E20" s="41" t="n"/>
      <c r="F20" s="39" t="n"/>
      <c r="G20" s="42" t="n"/>
      <c r="H20" s="10">
        <f>IF(AND(ISNUMBER(D20),ISNUMBER(E20)),D20*E20,"")</f>
        <v/>
      </c>
      <c r="I20" s="1" t="n"/>
      <c r="J20" s="1" t="n"/>
      <c r="K20" s="1" t="n"/>
      <c r="L20" s="1" t="n"/>
    </row>
    <row r="21" ht="24" customHeight="1" s="27">
      <c r="A21" s="1" t="n"/>
      <c r="B21" s="38" t="n"/>
      <c r="C21" s="39" t="n"/>
      <c r="D21" s="40" t="n"/>
      <c r="E21" s="41" t="n"/>
      <c r="F21" s="39" t="n"/>
      <c r="G21" s="42" t="n"/>
      <c r="H21" s="10">
        <f>IF(AND(ISNUMBER(D21),ISNUMBER(E21)),D21*E21,"")</f>
        <v/>
      </c>
      <c r="I21" s="1" t="n"/>
      <c r="J21" s="1" t="n"/>
      <c r="K21" s="1" t="n"/>
      <c r="L21" s="1" t="n"/>
    </row>
    <row r="22" ht="24" customHeight="1" s="27">
      <c r="A22" s="1" t="n"/>
      <c r="B22" s="38" t="n"/>
      <c r="C22" s="39" t="n"/>
      <c r="D22" s="40" t="n"/>
      <c r="E22" s="41" t="n"/>
      <c r="F22" s="39" t="n"/>
      <c r="G22" s="42" t="n"/>
      <c r="H22" s="10">
        <f>IF(AND(ISNUMBER(D22),ISNUMBER(E22)),D22*E22,"")</f>
        <v/>
      </c>
      <c r="I22" s="1" t="n"/>
      <c r="J22" s="1" t="n"/>
      <c r="K22" s="1" t="n"/>
      <c r="L22" s="1" t="n"/>
    </row>
    <row r="23" ht="24" customHeight="1" s="27">
      <c r="A23" s="1" t="n"/>
      <c r="B23" s="38" t="n"/>
      <c r="C23" s="39" t="n"/>
      <c r="D23" s="40" t="n"/>
      <c r="E23" s="41" t="n"/>
      <c r="F23" s="39" t="n"/>
      <c r="G23" s="42" t="n"/>
      <c r="H23" s="10">
        <f>IF(AND(ISNUMBER(D23),ISNUMBER(E23)),D23*E23,"")</f>
        <v/>
      </c>
      <c r="I23" s="1" t="n"/>
      <c r="J23" s="1" t="n"/>
      <c r="K23" s="1" t="n"/>
      <c r="L23" s="1" t="n"/>
    </row>
    <row r="24" ht="24" customHeight="1" s="27">
      <c r="A24" s="1" t="n"/>
      <c r="B24" s="38" t="n"/>
      <c r="C24" s="39" t="n"/>
      <c r="D24" s="40" t="n"/>
      <c r="E24" s="41" t="n"/>
      <c r="F24" s="39" t="n"/>
      <c r="G24" s="42" t="n"/>
      <c r="H24" s="10">
        <f>IF(AND(ISNUMBER(D24),ISNUMBER(E24)),D24*E24,"")</f>
        <v/>
      </c>
      <c r="I24" s="1" t="n"/>
      <c r="J24" s="1" t="n"/>
      <c r="K24" s="1" t="n"/>
      <c r="L24" s="1" t="n"/>
    </row>
    <row r="25" ht="21.75" customHeight="1" s="27">
      <c r="A25" s="1" t="n"/>
      <c r="B25" s="24" t="inlineStr">
        <is>
          <t>Subtotal — Activity 2</t>
        </is>
      </c>
      <c r="C25" s="20" t="n"/>
      <c r="D25" s="20" t="n"/>
      <c r="E25" s="20" t="n"/>
      <c r="F25" s="20" t="n"/>
      <c r="G25" s="21" t="n"/>
      <c r="H25" s="11">
        <f>SUM(H19:H24)</f>
        <v/>
      </c>
      <c r="I25" s="1" t="n"/>
      <c r="J25" s="1" t="n"/>
      <c r="K25" s="1" t="n"/>
      <c r="L25" s="1" t="n"/>
    </row>
    <row r="26" ht="21.75" customHeight="1" s="27">
      <c r="A26" s="1" t="n"/>
      <c r="B26" s="37" t="inlineStr">
        <is>
          <t xml:space="preserve">Activity 3 — type the activity name </t>
        </is>
      </c>
      <c r="C26" s="20" t="n"/>
      <c r="D26" s="20" t="n"/>
      <c r="E26" s="20" t="n"/>
      <c r="F26" s="20" t="n"/>
      <c r="G26" s="20" t="n"/>
      <c r="H26" s="21" t="n"/>
      <c r="I26" s="1" t="n"/>
      <c r="J26" s="1" t="n"/>
      <c r="K26" s="1" t="n"/>
      <c r="L26" s="1" t="n"/>
    </row>
    <row r="27" ht="24" customHeight="1" s="27">
      <c r="A27" s="1" t="n"/>
      <c r="B27" s="38" t="n"/>
      <c r="C27" s="39" t="n"/>
      <c r="D27" s="40" t="n"/>
      <c r="E27" s="41" t="n"/>
      <c r="F27" s="39" t="n"/>
      <c r="G27" s="42" t="n"/>
      <c r="H27" s="10">
        <f>IF(AND(ISNUMBER(D27),ISNUMBER(E27)),D27*E27,"")</f>
        <v/>
      </c>
      <c r="I27" s="1" t="n"/>
      <c r="J27" s="1" t="n"/>
      <c r="K27" s="1" t="n"/>
      <c r="L27" s="1" t="n"/>
    </row>
    <row r="28" ht="24" customHeight="1" s="27">
      <c r="A28" s="1" t="n"/>
      <c r="B28" s="38" t="n"/>
      <c r="C28" s="39" t="n"/>
      <c r="D28" s="40" t="n"/>
      <c r="E28" s="41" t="n"/>
      <c r="F28" s="39" t="n"/>
      <c r="G28" s="42" t="n"/>
      <c r="H28" s="10">
        <f>IF(AND(ISNUMBER(D28),ISNUMBER(E28)),D28*E28,"")</f>
        <v/>
      </c>
      <c r="I28" s="1" t="n"/>
      <c r="J28" s="1" t="n"/>
      <c r="K28" s="1" t="n"/>
      <c r="L28" s="1" t="n"/>
    </row>
    <row r="29" ht="24" customHeight="1" s="27">
      <c r="A29" s="1" t="n"/>
      <c r="B29" s="38" t="n"/>
      <c r="C29" s="39" t="n"/>
      <c r="D29" s="40" t="n"/>
      <c r="E29" s="41" t="n"/>
      <c r="F29" s="39" t="n"/>
      <c r="G29" s="42" t="n"/>
      <c r="H29" s="10">
        <f>IF(AND(ISNUMBER(D29),ISNUMBER(E29)),D29*E29,"")</f>
        <v/>
      </c>
      <c r="I29" s="1" t="n"/>
      <c r="J29" s="1" t="n"/>
      <c r="K29" s="1" t="n"/>
      <c r="L29" s="1" t="n"/>
    </row>
    <row r="30" ht="24" customHeight="1" s="27">
      <c r="A30" s="1" t="n"/>
      <c r="B30" s="38" t="n"/>
      <c r="C30" s="39" t="n"/>
      <c r="D30" s="40" t="n"/>
      <c r="E30" s="41" t="n"/>
      <c r="F30" s="39" t="n"/>
      <c r="G30" s="42" t="n"/>
      <c r="H30" s="10">
        <f>IF(AND(ISNUMBER(D30),ISNUMBER(E30)),D30*E30,"")</f>
        <v/>
      </c>
      <c r="I30" s="1" t="n"/>
      <c r="J30" s="1" t="n"/>
      <c r="K30" s="1" t="n"/>
      <c r="L30" s="1" t="n"/>
    </row>
    <row r="31" ht="24" customHeight="1" s="27">
      <c r="A31" s="1" t="n"/>
      <c r="B31" s="38" t="n"/>
      <c r="C31" s="39" t="n"/>
      <c r="D31" s="40" t="n"/>
      <c r="E31" s="41" t="n"/>
      <c r="F31" s="39" t="n"/>
      <c r="G31" s="42" t="n"/>
      <c r="H31" s="10">
        <f>IF(AND(ISNUMBER(D31),ISNUMBER(E31)),D31*E31,"")</f>
        <v/>
      </c>
      <c r="I31" s="1" t="n"/>
      <c r="J31" s="1" t="n"/>
      <c r="K31" s="1" t="n"/>
      <c r="L31" s="1" t="n"/>
    </row>
    <row r="32" ht="24" customHeight="1" s="27">
      <c r="A32" s="1" t="n"/>
      <c r="B32" s="38" t="n"/>
      <c r="C32" s="39" t="n"/>
      <c r="D32" s="40" t="n"/>
      <c r="E32" s="41" t="n"/>
      <c r="F32" s="39" t="n"/>
      <c r="G32" s="42" t="n"/>
      <c r="H32" s="10">
        <f>IF(AND(ISNUMBER(D32),ISNUMBER(E32)),D32*E32,"")</f>
        <v/>
      </c>
      <c r="I32" s="1" t="n"/>
      <c r="J32" s="1" t="n"/>
      <c r="K32" s="1" t="n"/>
      <c r="L32" s="1" t="n"/>
    </row>
    <row r="33" ht="21.75" customHeight="1" s="27">
      <c r="A33" s="1" t="n"/>
      <c r="B33" s="24" t="inlineStr">
        <is>
          <t>Subtotal — Activity 3</t>
        </is>
      </c>
      <c r="C33" s="20" t="n"/>
      <c r="D33" s="20" t="n"/>
      <c r="E33" s="20" t="n"/>
      <c r="F33" s="20" t="n"/>
      <c r="G33" s="21" t="n"/>
      <c r="H33" s="11">
        <f>SUM(H27:H32)</f>
        <v/>
      </c>
      <c r="I33" s="1" t="n"/>
      <c r="J33" s="1" t="n"/>
      <c r="K33" s="1" t="n"/>
      <c r="L33" s="1" t="n"/>
    </row>
    <row r="34" ht="21.75" customHeight="1" s="27">
      <c r="A34" s="1" t="n"/>
      <c r="B34" s="37" t="inlineStr">
        <is>
          <t xml:space="preserve">Activity 4 — type the activity name </t>
        </is>
      </c>
      <c r="C34" s="20" t="n"/>
      <c r="D34" s="20" t="n"/>
      <c r="E34" s="20" t="n"/>
      <c r="F34" s="20" t="n"/>
      <c r="G34" s="20" t="n"/>
      <c r="H34" s="21" t="n"/>
      <c r="I34" s="1" t="n"/>
      <c r="J34" s="1" t="n"/>
      <c r="K34" s="1" t="n"/>
      <c r="L34" s="1" t="n"/>
    </row>
    <row r="35" ht="24" customHeight="1" s="27">
      <c r="A35" s="1" t="n"/>
      <c r="B35" s="38" t="n"/>
      <c r="C35" s="39" t="n"/>
      <c r="D35" s="40" t="n"/>
      <c r="E35" s="41" t="n"/>
      <c r="F35" s="39" t="n"/>
      <c r="G35" s="42" t="n"/>
      <c r="H35" s="10">
        <f>IF(AND(ISNUMBER(D35),ISNUMBER(E35)),D35*E35,"")</f>
        <v/>
      </c>
      <c r="I35" s="1" t="n"/>
      <c r="J35" s="1" t="n"/>
      <c r="K35" s="1" t="n"/>
      <c r="L35" s="1" t="n"/>
    </row>
    <row r="36" ht="24" customHeight="1" s="27">
      <c r="A36" s="1" t="n"/>
      <c r="B36" s="38" t="n"/>
      <c r="C36" s="39" t="n"/>
      <c r="D36" s="40" t="n"/>
      <c r="E36" s="41" t="n"/>
      <c r="F36" s="39" t="n"/>
      <c r="G36" s="42" t="n"/>
      <c r="H36" s="10">
        <f>IF(AND(ISNUMBER(D36),ISNUMBER(E36)),D36*E36,"")</f>
        <v/>
      </c>
      <c r="I36" s="1" t="n"/>
      <c r="J36" s="1" t="n"/>
      <c r="K36" s="1" t="n"/>
      <c r="L36" s="1" t="n"/>
    </row>
    <row r="37" ht="24" customHeight="1" s="27">
      <c r="A37" s="1" t="n"/>
      <c r="B37" s="38" t="n"/>
      <c r="C37" s="39" t="n"/>
      <c r="D37" s="40" t="n"/>
      <c r="E37" s="41" t="n"/>
      <c r="F37" s="39" t="n"/>
      <c r="G37" s="42" t="n"/>
      <c r="H37" s="10">
        <f>IF(AND(ISNUMBER(D37),ISNUMBER(E37)),D37*E37,"")</f>
        <v/>
      </c>
      <c r="I37" s="1" t="n"/>
      <c r="J37" s="1" t="n"/>
      <c r="K37" s="1" t="n"/>
      <c r="L37" s="1" t="n"/>
    </row>
    <row r="38" ht="24" customHeight="1" s="27">
      <c r="A38" s="1" t="n"/>
      <c r="B38" s="38" t="n"/>
      <c r="C38" s="39" t="n"/>
      <c r="D38" s="40" t="n"/>
      <c r="E38" s="41" t="n"/>
      <c r="F38" s="39" t="n"/>
      <c r="G38" s="42" t="n"/>
      <c r="H38" s="10">
        <f>IF(AND(ISNUMBER(D38),ISNUMBER(E38)),D38*E38,"")</f>
        <v/>
      </c>
      <c r="I38" s="1" t="n"/>
      <c r="J38" s="1" t="n"/>
      <c r="K38" s="1" t="n"/>
      <c r="L38" s="1" t="n"/>
    </row>
    <row r="39" ht="24" customHeight="1" s="27">
      <c r="A39" s="1" t="n"/>
      <c r="B39" s="38" t="n"/>
      <c r="C39" s="39" t="n"/>
      <c r="D39" s="40" t="n"/>
      <c r="E39" s="41" t="n"/>
      <c r="F39" s="39" t="n"/>
      <c r="G39" s="42" t="n"/>
      <c r="H39" s="10">
        <f>IF(AND(ISNUMBER(D39),ISNUMBER(E39)),D39*E39,"")</f>
        <v/>
      </c>
      <c r="I39" s="1" t="n"/>
      <c r="J39" s="1" t="n"/>
      <c r="K39" s="1" t="n"/>
      <c r="L39" s="1" t="n"/>
    </row>
    <row r="40" ht="24" customHeight="1" s="27">
      <c r="A40" s="1" t="n"/>
      <c r="B40" s="38" t="n"/>
      <c r="C40" s="39" t="n"/>
      <c r="D40" s="40" t="n"/>
      <c r="E40" s="41" t="n"/>
      <c r="F40" s="39" t="n"/>
      <c r="G40" s="42" t="n"/>
      <c r="H40" s="10">
        <f>IF(AND(ISNUMBER(D40),ISNUMBER(E40)),D40*E40,"")</f>
        <v/>
      </c>
      <c r="I40" s="1" t="n"/>
      <c r="J40" s="1" t="n"/>
      <c r="K40" s="1" t="n"/>
      <c r="L40" s="1" t="n"/>
    </row>
    <row r="41" ht="21.75" customHeight="1" s="27">
      <c r="A41" s="1" t="n"/>
      <c r="B41" s="24" t="inlineStr">
        <is>
          <t>Subtotal — Activity 4</t>
        </is>
      </c>
      <c r="C41" s="20" t="n"/>
      <c r="D41" s="20" t="n"/>
      <c r="E41" s="20" t="n"/>
      <c r="F41" s="20" t="n"/>
      <c r="G41" s="21" t="n"/>
      <c r="H41" s="11">
        <f>SUM(H35:H40)</f>
        <v/>
      </c>
      <c r="I41" s="1" t="n"/>
      <c r="J41" s="1" t="n"/>
      <c r="K41" s="1" t="n"/>
      <c r="L41" s="1" t="n"/>
    </row>
    <row r="42" ht="21.75" customHeight="1" s="27">
      <c r="A42" s="1" t="n"/>
      <c r="B42" s="37" t="inlineStr">
        <is>
          <t xml:space="preserve">Activity 5 — type the activity name </t>
        </is>
      </c>
      <c r="C42" s="20" t="n"/>
      <c r="D42" s="20" t="n"/>
      <c r="E42" s="20" t="n"/>
      <c r="F42" s="20" t="n"/>
      <c r="G42" s="20" t="n"/>
      <c r="H42" s="21" t="n"/>
      <c r="I42" s="1" t="n"/>
      <c r="J42" s="1" t="n"/>
      <c r="K42" s="1" t="n"/>
      <c r="L42" s="1" t="n"/>
    </row>
    <row r="43" ht="24" customHeight="1" s="27">
      <c r="A43" s="1" t="n"/>
      <c r="B43" s="38" t="n"/>
      <c r="C43" s="39" t="n"/>
      <c r="D43" s="40" t="n"/>
      <c r="E43" s="41" t="n"/>
      <c r="F43" s="39" t="n"/>
      <c r="G43" s="42" t="n"/>
      <c r="H43" s="10">
        <f>IF(AND(ISNUMBER(D43),ISNUMBER(E43)),D43*E43,"")</f>
        <v/>
      </c>
      <c r="I43" s="1" t="n"/>
      <c r="J43" s="1" t="n"/>
      <c r="K43" s="1" t="n"/>
      <c r="L43" s="1" t="n"/>
    </row>
    <row r="44" ht="24" customHeight="1" s="27">
      <c r="A44" s="1" t="n"/>
      <c r="B44" s="38" t="n"/>
      <c r="C44" s="39" t="n"/>
      <c r="D44" s="40" t="n"/>
      <c r="E44" s="41" t="n"/>
      <c r="F44" s="39" t="n"/>
      <c r="G44" s="42" t="n"/>
      <c r="H44" s="10">
        <f>IF(AND(ISNUMBER(D44),ISNUMBER(E44)),D44*E44,"")</f>
        <v/>
      </c>
      <c r="I44" s="1" t="n"/>
      <c r="J44" s="1" t="n"/>
      <c r="K44" s="1" t="n"/>
      <c r="L44" s="1" t="n"/>
    </row>
    <row r="45" ht="24" customHeight="1" s="27">
      <c r="A45" s="1" t="n"/>
      <c r="B45" s="38" t="n"/>
      <c r="C45" s="39" t="n"/>
      <c r="D45" s="40" t="n"/>
      <c r="E45" s="41" t="n"/>
      <c r="F45" s="39" t="n"/>
      <c r="G45" s="42" t="n"/>
      <c r="H45" s="10">
        <f>IF(AND(ISNUMBER(D45),ISNUMBER(E45)),D45*E45,"")</f>
        <v/>
      </c>
      <c r="I45" s="1" t="n"/>
      <c r="J45" s="1" t="n"/>
      <c r="K45" s="1" t="n"/>
      <c r="L45" s="1" t="n"/>
    </row>
    <row r="46" ht="24" customHeight="1" s="27">
      <c r="A46" s="1" t="n"/>
      <c r="B46" s="38" t="n"/>
      <c r="C46" s="39" t="n"/>
      <c r="D46" s="40" t="n"/>
      <c r="E46" s="41" t="n"/>
      <c r="F46" s="39" t="n"/>
      <c r="G46" s="42" t="n"/>
      <c r="H46" s="10">
        <f>IF(AND(ISNUMBER(D46),ISNUMBER(E46)),D46*E46,"")</f>
        <v/>
      </c>
      <c r="I46" s="1" t="n"/>
      <c r="J46" s="1" t="n"/>
      <c r="K46" s="1" t="n"/>
      <c r="L46" s="1" t="n"/>
    </row>
    <row r="47" ht="24" customHeight="1" s="27">
      <c r="A47" s="1" t="n"/>
      <c r="B47" s="38" t="n"/>
      <c r="C47" s="39" t="n"/>
      <c r="D47" s="40" t="n"/>
      <c r="E47" s="41" t="n"/>
      <c r="F47" s="39" t="n"/>
      <c r="G47" s="42" t="n"/>
      <c r="H47" s="10">
        <f>IF(AND(ISNUMBER(D47),ISNUMBER(E47)),D47*E47,"")</f>
        <v/>
      </c>
      <c r="I47" s="1" t="n"/>
      <c r="J47" s="1" t="n"/>
      <c r="K47" s="1" t="n"/>
      <c r="L47" s="1" t="n"/>
    </row>
    <row r="48" ht="24" customHeight="1" s="27">
      <c r="A48" s="1" t="n"/>
      <c r="B48" s="38" t="n"/>
      <c r="C48" s="39" t="n"/>
      <c r="D48" s="40" t="n"/>
      <c r="E48" s="41" t="n"/>
      <c r="F48" s="39" t="n"/>
      <c r="G48" s="42" t="n"/>
      <c r="H48" s="10">
        <f>IF(AND(ISNUMBER(D48),ISNUMBER(E48)),D48*E48,"")</f>
        <v/>
      </c>
      <c r="I48" s="1" t="n"/>
      <c r="J48" s="1" t="n"/>
      <c r="K48" s="1" t="n"/>
      <c r="L48" s="1" t="n"/>
    </row>
    <row r="49" ht="21.75" customHeight="1" s="27">
      <c r="A49" s="1" t="n"/>
      <c r="B49" s="24" t="inlineStr">
        <is>
          <t>Subtotal — Activity 5</t>
        </is>
      </c>
      <c r="C49" s="20" t="n"/>
      <c r="D49" s="20" t="n"/>
      <c r="E49" s="20" t="n"/>
      <c r="F49" s="20" t="n"/>
      <c r="G49" s="21" t="n"/>
      <c r="H49" s="11">
        <f>SUM(H43:H48)</f>
        <v/>
      </c>
      <c r="I49" s="1" t="n"/>
      <c r="J49" s="1" t="n"/>
      <c r="K49" s="1" t="n"/>
      <c r="L49" s="1" t="n"/>
    </row>
    <row r="50" ht="21.75" customHeight="1" s="27">
      <c r="A50" s="1" t="n"/>
      <c r="B50" s="34" t="inlineStr">
        <is>
          <t>TOTAL SECTION A — DELIVERY ACTIVITIES</t>
        </is>
      </c>
      <c r="C50" s="20" t="n"/>
      <c r="D50" s="20" t="n"/>
      <c r="E50" s="20" t="n"/>
      <c r="F50" s="20" t="n"/>
      <c r="G50" s="21" t="n"/>
      <c r="H50" s="12">
        <f>SUM(H17,H25,H33,H41,H49)</f>
        <v/>
      </c>
      <c r="I50" s="1" t="n"/>
      <c r="J50" s="1" t="n"/>
      <c r="K50" s="1" t="n"/>
      <c r="L50" s="1" t="n"/>
    </row>
    <row r="51" ht="15" customHeight="1" s="27">
      <c r="A51" s="1" t="n"/>
      <c r="B51" s="1" t="n"/>
      <c r="C51" s="1" t="n"/>
      <c r="D51" s="1" t="n"/>
      <c r="E51" s="1" t="n"/>
      <c r="F51" s="1" t="n"/>
      <c r="G51" s="1" t="n"/>
      <c r="H51" s="1" t="n"/>
      <c r="I51" s="1" t="n"/>
      <c r="J51" s="1" t="n"/>
      <c r="K51" s="1" t="n"/>
      <c r="L51" s="1" t="n"/>
    </row>
    <row r="52" ht="45.75" customHeight="1" s="27">
      <c r="A52" s="1" t="n"/>
      <c r="B52" s="19" t="inlineStr">
        <is>
          <t>SECTION B — COORDINATION   |   No more than 20% of the WE SWIM grant. Costs of coordinating and administering the partnership: partnership coordinator or administrative staff time, consortium and Local Community Coalition management, planning and partnership-specific administration. Do not include general organisational overheads, such as ongoing rent, utilities, core administration or business-as-usual salaries. These costs are not eligible.</t>
        </is>
      </c>
      <c r="C52" s="20" t="n"/>
      <c r="D52" s="20" t="n"/>
      <c r="E52" s="20" t="n"/>
      <c r="F52" s="20" t="n"/>
      <c r="G52" s="20" t="n"/>
      <c r="H52" s="21" t="n"/>
      <c r="I52" s="1" t="n"/>
      <c r="J52" s="1" t="n"/>
      <c r="K52" s="1" t="n"/>
      <c r="L52" s="1" t="n"/>
    </row>
    <row r="53" ht="24" customHeight="1" s="27">
      <c r="A53" s="1" t="n"/>
      <c r="B53" s="38" t="n"/>
      <c r="C53" s="39" t="n"/>
      <c r="D53" s="40" t="n"/>
      <c r="E53" s="41" t="n"/>
      <c r="F53" s="39" t="n"/>
      <c r="G53" s="42" t="n"/>
      <c r="H53" s="10">
        <f>IF(AND(ISNUMBER(D53),ISNUMBER(E53)),D53*E53,"")</f>
        <v/>
      </c>
      <c r="I53" s="1" t="n"/>
      <c r="J53" s="1" t="n"/>
      <c r="K53" s="1" t="n"/>
      <c r="L53" s="1" t="n"/>
    </row>
    <row r="54" ht="24" customHeight="1" s="27">
      <c r="A54" s="1" t="n"/>
      <c r="B54" s="38" t="n"/>
      <c r="C54" s="39" t="n"/>
      <c r="D54" s="40" t="n"/>
      <c r="E54" s="41" t="n"/>
      <c r="F54" s="39" t="n"/>
      <c r="G54" s="42" t="n"/>
      <c r="H54" s="10">
        <f>IF(AND(ISNUMBER(D54),ISNUMBER(E54)),D54*E54,"")</f>
        <v/>
      </c>
      <c r="I54" s="1" t="n"/>
      <c r="J54" s="1" t="n"/>
      <c r="K54" s="1" t="n"/>
      <c r="L54" s="1" t="n"/>
    </row>
    <row r="55" ht="24" customHeight="1" s="27">
      <c r="A55" s="1" t="n"/>
      <c r="B55" s="38" t="n"/>
      <c r="C55" s="39" t="n"/>
      <c r="D55" s="40" t="n"/>
      <c r="E55" s="41" t="n"/>
      <c r="F55" s="39" t="n"/>
      <c r="G55" s="42" t="n"/>
      <c r="H55" s="10">
        <f>IF(AND(ISNUMBER(D55),ISNUMBER(E55)),D55*E55,"")</f>
        <v/>
      </c>
      <c r="I55" s="1" t="n"/>
      <c r="J55" s="1" t="n"/>
      <c r="K55" s="1" t="n"/>
      <c r="L55" s="1" t="n"/>
    </row>
    <row r="56" ht="24" customHeight="1" s="27">
      <c r="A56" s="1" t="n"/>
      <c r="B56" s="38" t="n"/>
      <c r="C56" s="39" t="n"/>
      <c r="D56" s="40" t="n"/>
      <c r="E56" s="41" t="n"/>
      <c r="F56" s="39" t="n"/>
      <c r="G56" s="42" t="n"/>
      <c r="H56" s="10">
        <f>IF(AND(ISNUMBER(D56),ISNUMBER(E56)),D56*E56,"")</f>
        <v/>
      </c>
      <c r="I56" s="1" t="n"/>
      <c r="J56" s="1" t="n"/>
      <c r="K56" s="1" t="n"/>
      <c r="L56" s="1" t="n"/>
    </row>
    <row r="57" ht="24" customHeight="1" s="27">
      <c r="A57" s="1" t="n"/>
      <c r="B57" s="38" t="n"/>
      <c r="C57" s="39" t="n"/>
      <c r="D57" s="40" t="n"/>
      <c r="E57" s="41" t="n"/>
      <c r="F57" s="39" t="n"/>
      <c r="G57" s="42" t="n"/>
      <c r="H57" s="10">
        <f>IF(AND(ISNUMBER(D57),ISNUMBER(E57)),D57*E57,"")</f>
        <v/>
      </c>
      <c r="I57" s="1" t="n"/>
      <c r="J57" s="1" t="n"/>
      <c r="K57" s="1" t="n"/>
      <c r="L57" s="1" t="n"/>
    </row>
    <row r="58" ht="21.75" customHeight="1" s="27">
      <c r="A58" s="1" t="n"/>
      <c r="B58" s="34" t="inlineStr">
        <is>
          <t>TOTAL SECTION B — COORDINATION</t>
        </is>
      </c>
      <c r="C58" s="20" t="n"/>
      <c r="D58" s="20" t="n"/>
      <c r="E58" s="20" t="n"/>
      <c r="F58" s="20" t="n"/>
      <c r="G58" s="21" t="n"/>
      <c r="H58" s="12">
        <f>SUM(H53:H57)</f>
        <v/>
      </c>
      <c r="I58" s="1" t="n"/>
      <c r="J58" s="1" t="n"/>
      <c r="K58" s="1" t="n"/>
      <c r="L58" s="1" t="n"/>
    </row>
    <row r="59" ht="15" customHeight="1" s="27">
      <c r="A59" s="1" t="n"/>
      <c r="B59" s="1" t="n"/>
      <c r="C59" s="1" t="n"/>
      <c r="D59" s="1" t="n"/>
      <c r="E59" s="1" t="n"/>
      <c r="F59" s="1" t="n"/>
      <c r="G59" s="1" t="n"/>
      <c r="H59" s="1" t="n"/>
      <c r="I59" s="1" t="n"/>
      <c r="J59" s="1" t="n"/>
      <c r="K59" s="1" t="n"/>
      <c r="L59" s="1" t="n"/>
    </row>
    <row r="60" ht="19.5" customHeight="1" s="27">
      <c r="A60" s="1" t="n"/>
      <c r="B60" s="22" t="inlineStr">
        <is>
          <t>Total WE SWIM grant funds requested</t>
        </is>
      </c>
      <c r="C60" s="20" t="n"/>
      <c r="D60" s="20" t="n"/>
      <c r="E60" s="20" t="n"/>
      <c r="F60" s="20" t="n"/>
      <c r="G60" s="21" t="n"/>
      <c r="H60" s="13">
        <f>SUMIF($G$11:$G$49,"WE SWIM grant",$H$11:$H$49)+SUMIF($G$53:$G$57,"WE SWIM grant",$H$53:$H$57)</f>
        <v/>
      </c>
      <c r="I60" s="1" t="n"/>
      <c r="J60" s="1" t="n"/>
      <c r="K60" s="1" t="n"/>
      <c r="L60" s="1" t="n"/>
    </row>
    <row r="61" ht="19.5" customHeight="1" s="27">
      <c r="A61" s="1" t="n"/>
      <c r="B61" s="22" t="inlineStr">
        <is>
          <t>Total partner cash co-investment</t>
        </is>
      </c>
      <c r="C61" s="20" t="n"/>
      <c r="D61" s="20" t="n"/>
      <c r="E61" s="20" t="n"/>
      <c r="F61" s="20" t="n"/>
      <c r="G61" s="21" t="n"/>
      <c r="H61" s="13">
        <f>SUMIF($G$11:$G$49,"Partner cash contribution",$H$11:$H$49)+SUMIF($G$53:$G$57,"Partner cash contribution",$H$53:$H$57)</f>
        <v/>
      </c>
      <c r="I61" s="1" t="n"/>
      <c r="J61" s="1" t="n"/>
      <c r="K61" s="1" t="n"/>
      <c r="L61" s="1" t="n"/>
    </row>
    <row r="62" ht="19.5" customHeight="1" s="27">
      <c r="A62" s="1" t="n"/>
      <c r="B62" s="22" t="inlineStr">
        <is>
          <t>Total partner in-kind co-investment</t>
        </is>
      </c>
      <c r="C62" s="20" t="n"/>
      <c r="D62" s="20" t="n"/>
      <c r="E62" s="20" t="n"/>
      <c r="F62" s="20" t="n"/>
      <c r="G62" s="21" t="n"/>
      <c r="H62" s="13">
        <f>SUMIF($G$11:$G$49,"Partner in-kind contribution",$H$11:$H$49)+SUMIF($G$53:$G$57,"Partner in-kind contribution",$H$53:$H$57)</f>
        <v/>
      </c>
      <c r="I62" s="1" t="n"/>
      <c r="J62" s="1" t="n"/>
      <c r="K62" s="1" t="n"/>
      <c r="L62" s="1" t="n"/>
    </row>
    <row r="63" ht="21.75" customHeight="1" s="27">
      <c r="A63" s="1" t="n"/>
      <c r="B63" s="33" t="inlineStr">
        <is>
          <t>TOTAL PARTNERSHIP COST (WE SWIM grant + all co-investment)</t>
        </is>
      </c>
      <c r="C63" s="20" t="n"/>
      <c r="D63" s="20" t="n"/>
      <c r="E63" s="20" t="n"/>
      <c r="F63" s="20" t="n"/>
      <c r="G63" s="21" t="n"/>
      <c r="H63" s="14">
        <f>H50+H58</f>
        <v/>
      </c>
      <c r="I63" s="1" t="n"/>
      <c r="J63" s="1" t="n"/>
      <c r="K63" s="1" t="n"/>
      <c r="L63" s="1" t="n"/>
    </row>
    <row r="64" ht="15" customHeight="1" s="27">
      <c r="A64" s="1" t="n"/>
      <c r="B64" s="1" t="n"/>
      <c r="C64" s="1" t="n"/>
      <c r="D64" s="1" t="n"/>
      <c r="E64" s="1" t="n"/>
      <c r="F64" s="1" t="n"/>
      <c r="G64" s="1" t="n"/>
      <c r="H64" s="1" t="n"/>
      <c r="I64" s="1" t="n"/>
      <c r="J64" s="1" t="n"/>
      <c r="K64" s="1" t="n"/>
      <c r="L64" s="1" t="n"/>
    </row>
    <row r="65" ht="21.75" customHeight="1" s="27">
      <c r="A65" s="1" t="n"/>
      <c r="B65" s="23" t="inlineStr">
        <is>
          <t>ASSESSMENT SUMMARY — check against the WE SWIM Place-Based Partnerships funding guidelines (calculated for you)</t>
        </is>
      </c>
      <c r="C65" s="20" t="n"/>
      <c r="D65" s="20" t="n"/>
      <c r="E65" s="20" t="n"/>
      <c r="F65" s="20" t="n"/>
      <c r="G65" s="20" t="n"/>
      <c r="H65" s="21" t="n"/>
      <c r="I65" s="1" t="n"/>
      <c r="J65" s="1" t="n"/>
      <c r="K65" s="1" t="n"/>
      <c r="L65" s="1" t="n"/>
    </row>
    <row r="66" ht="18" customHeight="1" s="27">
      <c r="A66" s="1" t="n"/>
      <c r="B66" s="32" t="inlineStr">
        <is>
          <t>Measure</t>
        </is>
      </c>
      <c r="C66" s="20" t="n"/>
      <c r="D66" s="20" t="n"/>
      <c r="E66" s="21" t="n"/>
      <c r="F66" s="15" t="inlineStr">
        <is>
          <t>Guideline</t>
        </is>
      </c>
      <c r="G66" s="15" t="inlineStr">
        <is>
          <t>This application</t>
        </is>
      </c>
      <c r="H66" s="15" t="inlineStr">
        <is>
          <t>Result</t>
        </is>
      </c>
      <c r="I66" s="1" t="n"/>
      <c r="J66" s="1" t="n"/>
      <c r="K66" s="1" t="n"/>
      <c r="L66" s="1" t="n"/>
    </row>
    <row r="67" ht="25.5" customHeight="1" s="27">
      <c r="A67" s="1" t="n"/>
      <c r="B67" s="25" t="inlineStr">
        <is>
          <t>WE SWIM grant funds requested</t>
        </is>
      </c>
      <c r="C67" s="20" t="n"/>
      <c r="D67" s="20" t="n"/>
      <c r="E67" s="21" t="n"/>
      <c r="F67" s="16" t="inlineStr">
        <is>
          <t>Up to $100,000 (excl. GST)</t>
        </is>
      </c>
      <c r="G67" s="17">
        <f>TEXT($H$60,"$#,##0")</f>
        <v/>
      </c>
      <c r="H67" s="18">
        <f>IF($H$60=0,"Enter figures",IF($H$60&lt;=100000,"Within guidelines","Over $100,000 — review"))</f>
        <v/>
      </c>
      <c r="I67" s="1" t="n"/>
      <c r="J67" s="1" t="n"/>
      <c r="K67" s="1" t="n"/>
      <c r="L67" s="1" t="n"/>
    </row>
    <row r="68" ht="25.5" customHeight="1" s="27">
      <c r="A68" s="1" t="n"/>
      <c r="B68" s="25" t="inlineStr">
        <is>
          <t>WE SWIM grant used for DELIVERY (Section A)</t>
        </is>
      </c>
      <c r="C68" s="20" t="n"/>
      <c r="D68" s="20" t="n"/>
      <c r="E68" s="21" t="n"/>
      <c r="F68" s="16" t="inlineStr">
        <is>
          <t>Balance of the grant (at least 80%)</t>
        </is>
      </c>
      <c r="G68" s="17">
        <f>IF($H$60=0,"",TEXT(SUMIF($G$11:$G$49,"WE SWIM grant",$H$11:$H$49),"$#,##0")&amp;"   ("&amp;TEXT(SUMIF($G$11:$G$49,"WE SWIM grant",$H$11:$H$49)/$H$60,"0.0%")&amp;")")</f>
        <v/>
      </c>
      <c r="H68" s="18">
        <f>IF($H$60=0,"Enter figures",IF(SUMIF($G$11:$G$49,"WE SWIM grant",$H$11:$H$49)/$H$60&gt;=0.8,"Within guidelines","Below 80% — review"))</f>
        <v/>
      </c>
      <c r="I68" s="1" t="n"/>
      <c r="J68" s="1" t="n"/>
      <c r="K68" s="1" t="n"/>
      <c r="L68" s="1" t="n"/>
    </row>
    <row r="69" ht="25.5" customHeight="1" s="27">
      <c r="A69" s="1" t="n"/>
      <c r="B69" s="25" t="inlineStr">
        <is>
          <t>WE SWIM grant used for COORDINATION (Section B)</t>
        </is>
      </c>
      <c r="C69" s="20" t="n"/>
      <c r="D69" s="20" t="n"/>
      <c r="E69" s="21" t="n"/>
      <c r="F69" s="16" t="inlineStr">
        <is>
          <t>No more than 20% of the grant</t>
        </is>
      </c>
      <c r="G69" s="17">
        <f>IF($H$60=0,"",TEXT(SUMIF($G$53:$G$57,"WE SWIM grant",$H$53:$H$57),"$#,##0")&amp;"   ("&amp;TEXT(SUMIF($G$53:$G$57,"WE SWIM grant",$H$53:$H$57)/$H$60,"0.0%")&amp;")")</f>
        <v/>
      </c>
      <c r="H69" s="18">
        <f>IF($H$60=0,"Enter figures",IF(SUMIF($G$53:$G$57,"WE SWIM grant",$H$53:$H$57)/$H$60&lt;=0.2,"Within guidelines","Over 20% — review"))</f>
        <v/>
      </c>
      <c r="I69" s="1" t="n"/>
      <c r="J69" s="1" t="n"/>
      <c r="K69" s="1" t="n"/>
      <c r="L69" s="1" t="n"/>
    </row>
    <row r="70" ht="25.5" customHeight="1" s="27">
      <c r="A70" s="1" t="n"/>
      <c r="B70" s="25" t="inlineStr">
        <is>
          <t>Partner co-investment (cash and in-kind)</t>
        </is>
      </c>
      <c r="C70" s="20" t="n"/>
      <c r="D70" s="20" t="n"/>
      <c r="E70" s="21" t="n"/>
      <c r="F70" s="16" t="inlineStr">
        <is>
          <t>Matched or higher expected (100%+ of the grant)</t>
        </is>
      </c>
      <c r="G70" s="17">
        <f>IF($H$63=0,"",TEXT(($H$61+$H$62),"$#,##0")&amp;"   ("&amp;TEXT(IF($H$60=0,0,($H$61+$H$62)/$H$60),"0.0%")&amp;" of the grant)")</f>
        <v/>
      </c>
      <c r="H70" s="18">
        <f>IF($H$60=0,"Enter figures",IF(($H$61+$H$62)&gt;=$H$60,"Matched or higher","Below matched — review"))</f>
        <v/>
      </c>
      <c r="I70" s="1" t="n"/>
      <c r="J70" s="1" t="n"/>
      <c r="K70" s="1" t="n"/>
      <c r="L70" s="1" t="n"/>
    </row>
    <row r="71" ht="25.5" customHeight="1" s="27">
      <c r="A71" s="1" t="n"/>
      <c r="B71" s="25" t="inlineStr">
        <is>
          <t>Delivery share of total partnership cost (all funding sources)</t>
        </is>
      </c>
      <c r="C71" s="20" t="n"/>
      <c r="D71" s="20" t="n"/>
      <c r="E71" s="21" t="n"/>
      <c r="F71" s="16" t="inlineStr">
        <is>
          <t>For information</t>
        </is>
      </c>
      <c r="G71" s="17">
        <f>IF($H$63=0,"",TEXT($H$50,"$#,##0")&amp;"   ("&amp;TEXT($H$50/$H$63,"0.0%")&amp;")")</f>
        <v/>
      </c>
      <c r="H71" s="18" t="n"/>
      <c r="I71" s="1" t="n"/>
      <c r="J71" s="1" t="n"/>
      <c r="K71" s="1" t="n"/>
      <c r="L71" s="1" t="n"/>
    </row>
    <row r="72" ht="25.5" customHeight="1" s="27">
      <c r="A72" s="1" t="n"/>
      <c r="B72" s="25" t="inlineStr">
        <is>
          <t>Coordination share of total partnership cost (all funding sources)</t>
        </is>
      </c>
      <c r="C72" s="20" t="n"/>
      <c r="D72" s="20" t="n"/>
      <c r="E72" s="21" t="n"/>
      <c r="F72" s="16" t="inlineStr">
        <is>
          <t>For information</t>
        </is>
      </c>
      <c r="G72" s="17">
        <f>IF($H$63=0,"",TEXT($H$58,"$#,##0")&amp;"   ("&amp;TEXT($H$58/$H$63,"0.0%")&amp;")")</f>
        <v/>
      </c>
      <c r="H72" s="18" t="n"/>
      <c r="I72" s="1" t="n"/>
      <c r="J72" s="1" t="n"/>
      <c r="K72" s="1" t="n"/>
      <c r="L72" s="1" t="n"/>
    </row>
    <row r="73" ht="25.5" customHeight="1" s="27">
      <c r="A73" s="1" t="n"/>
      <c r="B73" s="25" t="inlineStr">
        <is>
          <t>In-water focus across the delivery mix</t>
        </is>
      </c>
      <c r="C73" s="20" t="n"/>
      <c r="D73" s="20" t="n"/>
      <c r="E73" s="21" t="n"/>
      <c r="F73" s="16" t="inlineStr">
        <is>
          <t>Strong in-water focus required — assessed on the activity mix</t>
        </is>
      </c>
      <c r="G73" s="17">
        <f>IF($H$63=0,"","Assessed by the panel")</f>
        <v/>
      </c>
      <c r="H73" s="18" t="n"/>
      <c r="I73" s="1" t="n"/>
      <c r="J73" s="1" t="n"/>
      <c r="K73" s="1" t="n"/>
      <c r="L73" s="1" t="n"/>
    </row>
    <row r="74" ht="25.5" customHeight="1" s="27">
      <c r="A74" s="1" t="n"/>
      <c r="B74" s="33" t="inlineStr">
        <is>
          <t>OVERALL BUDGET CHECK AGAINST THE FUNDING GUIDELINES</t>
        </is>
      </c>
      <c r="C74" s="20" t="n"/>
      <c r="D74" s="20" t="n"/>
      <c r="E74" s="20" t="n"/>
      <c r="F74" s="21" t="n"/>
      <c r="G74" s="31">
        <f>IF($H$60=0,"Enter your figures",IF(AND($H$60&lt;=100000,SUMIF($G$53:$G$57,"WE SWIM grant",$H$53:$H$57)&lt;=0.2*$H$60,($H$61+$H$62)&gt;=$H$60),"All guideline checks met","One or more checks need review"))</f>
        <v/>
      </c>
      <c r="H74" s="21" t="n"/>
      <c r="I74" s="1" t="n"/>
      <c r="J74" s="1" t="n"/>
      <c r="K74" s="1" t="n"/>
      <c r="L74" s="1" t="n"/>
    </row>
    <row r="75" ht="25.5" customHeight="1" s="27">
      <c r="A75" s="1" t="n"/>
      <c r="B75" s="33" t="inlineStr">
        <is>
          <t>BUDGET STRUCTURE CHECK — every cost item is counted in an activity subtotal</t>
        </is>
      </c>
      <c r="C75" s="20" t="n"/>
      <c r="D75" s="20" t="n"/>
      <c r="E75" s="20" t="n"/>
      <c r="F75" s="21" t="n"/>
      <c r="G75" s="31">
        <f>IF(ROUND(SUM(H17,H25,H33,H41,H49)-SUMIF($G$11:$G$49,"?*",$H$11:$H$49),2)=0,"Structure OK","Check activity subtotals — some cost items are not being counted")</f>
        <v/>
      </c>
      <c r="H75" s="21" t="n"/>
      <c r="I75" s="1" t="n"/>
      <c r="J75" s="1" t="n"/>
      <c r="K75" s="1" t="n"/>
      <c r="L75" s="1" t="n"/>
    </row>
    <row r="76" ht="15" customHeight="1" s="27">
      <c r="A76" s="1" t="n"/>
      <c r="B76" s="28" t="n"/>
      <c r="I76" s="1" t="n"/>
      <c r="J76" s="1" t="n"/>
      <c r="K76" s="1" t="n"/>
      <c r="L76" s="1" t="n"/>
    </row>
    <row r="77" ht="75.75" customHeight="1" s="27">
      <c r="B77" s="28" t="inlineStr">
        <is>
          <t>Please note: WE SWIM Place-Based Partnerships grants are up to $100,000 (excl. GST) and no more than 20% of the grant may be used for coordination costs (Section B). Matched or higher cash and in-kind co-investment is strongly expected across the consortium, and each contribution must identify the consortium member providing it. Delivery activity must maintain a strong in-water focus across the overall activity mix. General recurrent organisational overheads — business-as-usual salaries, rent, utilities and core administration — and capital works or major equipment purchases are not eligible and should not appear in this budget. Royal Life Saving Society - Australia will use this budget to assess your application against the funding guidelines and, if funded, to check your milestone reporting, final report and acquittal.</t>
        </is>
      </c>
    </row>
  </sheetData>
  <sheetProtection selectLockedCells="0" selectUnlockedCells="0" sheet="1" objects="1" insertRows="0" insertHyperlinks="1" autoFilter="1" scenarios="1" formatColumns="0" deleteColumns="1" insertColumns="1" pivotTables="1" deleteRows="1" formatCells="0" formatRows="0" sort="1" password="C772"/>
  <mergeCells count="36">
    <mergeCell ref="B75:F75"/>
    <mergeCell ref="B9:H9"/>
    <mergeCell ref="B60:G60"/>
    <mergeCell ref="B65:H65"/>
    <mergeCell ref="B61:G61"/>
    <mergeCell ref="B68:E68"/>
    <mergeCell ref="B17:G17"/>
    <mergeCell ref="B6:H6"/>
    <mergeCell ref="B5:H5"/>
    <mergeCell ref="B26:H26"/>
    <mergeCell ref="B4:H4"/>
    <mergeCell ref="B49:G49"/>
    <mergeCell ref="B72:E72"/>
    <mergeCell ref="B33:G33"/>
    <mergeCell ref="B66:E66"/>
    <mergeCell ref="G74:H74"/>
    <mergeCell ref="B71:E71"/>
    <mergeCell ref="B18:H18"/>
    <mergeCell ref="B52:H52"/>
    <mergeCell ref="B63:G63"/>
    <mergeCell ref="B70:E70"/>
    <mergeCell ref="B41:G41"/>
    <mergeCell ref="B77:H77"/>
    <mergeCell ref="B50:G50"/>
    <mergeCell ref="B2:H2"/>
    <mergeCell ref="B42:H42"/>
    <mergeCell ref="B62:G62"/>
    <mergeCell ref="B74:F74"/>
    <mergeCell ref="B25:G25"/>
    <mergeCell ref="B67:E67"/>
    <mergeCell ref="B73:E73"/>
    <mergeCell ref="B69:E69"/>
    <mergeCell ref="B58:G58"/>
    <mergeCell ref="B10:H10"/>
    <mergeCell ref="G75:H75"/>
    <mergeCell ref="B34:H34"/>
  </mergeCells>
  <conditionalFormatting sqref="G74:H74">
    <cfRule type="expression" priority="4" dxfId="3">
      <formula>ISNUMBER(SEARCH("met",$G$74))</formula>
    </cfRule>
    <cfRule type="expression" priority="5" dxfId="2">
      <formula>ISNUMBER(SEARCH("review",$G$74))</formula>
    </cfRule>
  </conditionalFormatting>
  <conditionalFormatting sqref="H67:H70">
    <cfRule type="expression" priority="2" dxfId="1">
      <formula>OR(ISNUMBER(SEARCH("Within",H67)),ISNUMBER(SEARCH("Matched",H67)))</formula>
    </cfRule>
    <cfRule type="expression" priority="3" dxfId="0">
      <formula>ISNUMBER(SEARCH("review",H67))</formula>
    </cfRule>
  </conditionalFormatting>
  <dataValidations count="1">
    <dataValidation sqref="G11:G16 G19:G24 G27:G32 G35:G40 G43:G48 G53:G57" showDropDown="0" showInputMessage="1" showErrorMessage="1" allowBlank="1" errorTitle="Choose a funding source" error="Please select one of the funding sources from the drop-down list." promptTitle="Funding source" prompt="Select the funding source for this cost." type="list">
      <formula1>"WE SWIM grant,Partner cash contribution,Partner in-kind contribution"</formula1>
    </dataValidation>
  </dataValidations>
  <pageMargins left="0.75" right="0.75" top="1" bottom="1" header="0.511811023622047" footer="0.511811023622047"/>
  <pageSetup orientation="landscape" fitToHeight="0" fitToWidth="1" horizontalDpi="300" verticalDpi="300"/>
  <drawing xmlns:r="http://schemas.openxmlformats.org/officeDocument/2006/relationships"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3E6B1582AA6094D875D957AC202CC24" ma:contentTypeVersion="35" ma:contentTypeDescription="Create a new document." ma:contentTypeScope="" ma:versionID="f70566e08d47156c1399bd1fa9a93412">
  <xsd:schema xmlns:xsd="http://www.w3.org/2001/XMLSchema" xmlns:xs="http://www.w3.org/2001/XMLSchema" xmlns:p="http://schemas.microsoft.com/office/2006/metadata/properties" xmlns:ns2="3c41a2a7-9d6a-48a7-add9-6a9495036c27" xmlns:ns3="772a8369-2533-4c46-b22a-30ac7b10bb90" targetNamespace="http://schemas.microsoft.com/office/2006/metadata/properties" ma:root="true" ma:fieldsID="10c14815f6c719b40ef2c211dd5c2f22" ns2:_="" ns3:_="">
    <xsd:import namespace="3c41a2a7-9d6a-48a7-add9-6a9495036c27"/>
    <xsd:import namespace="772a8369-2533-4c46-b22a-30ac7b10bb90"/>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SearchProperties" minOccurs="0"/>
                <xsd:element ref="ns2:MediaLengthInSeconds" minOccurs="0"/>
                <xsd:element ref="ns2:MediaServiceDateTaken" minOccurs="0"/>
                <xsd:element ref="ns2:MediaServiceLocation" minOccurs="0"/>
                <xsd:element ref="ns2:MediaServiceObjectDetectorVersions" minOccurs="0"/>
                <xsd:element ref="ns2:Collaborationwith" minOccurs="0"/>
                <xsd:element ref="ns2:Comments" minOccurs="0"/>
                <xsd:element ref="ns2:_Flow_SignoffStatus" minOccurs="0"/>
                <xsd:element ref="ns2:Private" minOccurs="0"/>
                <xsd:element ref="ns2:Thumbnail" minOccurs="0"/>
                <xsd:element ref="ns2:Image" minOccurs="0"/>
                <xsd:element ref="ns2:Commentdate"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41a2a7-9d6a-48a7-add9-6a9495036c27"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2a39dd63-0107-412e-9f3b-6a83be5191cc"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LengthInSeconds" ma:index="19" nillable="true" ma:displayName="MediaLengthInSeconds" ma:hidden="true" ma:internalName="MediaLengthInSeconds" ma:readOnly="true">
      <xsd:simpleType>
        <xsd:restriction base="dms:Unknown"/>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Collaborationwith" ma:index="23" nillable="true" ma:displayName="Collaboration with" ma:description="This folder is managed by" ma:format="Dropdown" ma:list="UserInfo" ma:SharePointGroup="0" ma:internalName="Collaborationwith">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mments" ma:index="24" nillable="true" ma:displayName="Comments" ma:format="Dropdown" ma:internalName="Comments">
      <xsd:simpleType>
        <xsd:restriction base="dms:Note">
          <xsd:maxLength value="255"/>
        </xsd:restriction>
      </xsd:simpleType>
    </xsd:element>
    <xsd:element name="_Flow_SignoffStatus" ma:index="25" nillable="true" ma:displayName="Sign-off status" ma:internalName="Sign_x002d_off_x0020_status">
      <xsd:simpleType>
        <xsd:restriction base="dms:Text"/>
      </xsd:simpleType>
    </xsd:element>
    <xsd:element name="Private" ma:index="26" nillable="true" ma:displayName="Access" ma:format="Dropdown" ma:list="UserInfo" ma:SharePointGroup="0" ma:internalName="Privat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Thumbnail" ma:index="27" nillable="true" ma:displayName="Thumbnail" ma:format="Thumbnail" ma:internalName="Thumbnail">
      <xsd:simpleType>
        <xsd:restriction base="dms:Unknown"/>
      </xsd:simpleType>
    </xsd:element>
    <xsd:element name="Image" ma:index="28" nillable="true" ma:displayName="Image" ma:format="Thumbnail" ma:internalName="Image">
      <xsd:simpleType>
        <xsd:restriction base="dms:Unknown"/>
      </xsd:simpleType>
    </xsd:element>
    <xsd:element name="Commentdate" ma:index="29" nillable="true" ma:displayName="Comment date" ma:default="[today]" ma:format="DateOnly" ma:internalName="Commentdate">
      <xsd:simpleType>
        <xsd:restriction base="dms:DateTime"/>
      </xsd:simpleType>
    </xsd:element>
    <xsd:element name="MediaServiceBillingMetadata" ma:index="3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72a8369-2533-4c46-b22a-30ac7b10bb90"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0803d37b-cbd8-4381-b7dd-2126e9168d69}" ma:internalName="TaxCatchAll" ma:showField="CatchAllData" ma:web="772a8369-2533-4c46-b22a-30ac7b10bb90">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772a8369-2533-4c46-b22a-30ac7b10bb90" xsi:nil="true"/>
    <Private xmlns="3c41a2a7-9d6a-48a7-add9-6a9495036c27">
      <UserInfo>
        <DisplayName/>
        <AccountId xsi:nil="true"/>
        <AccountType/>
      </UserInfo>
    </Private>
    <Image xmlns="3c41a2a7-9d6a-48a7-add9-6a9495036c27" xsi:nil="true"/>
    <_Flow_SignoffStatus xmlns="3c41a2a7-9d6a-48a7-add9-6a9495036c27" xsi:nil="true"/>
    <Comments xmlns="3c41a2a7-9d6a-48a7-add9-6a9495036c27" xsi:nil="true"/>
    <Collaborationwith xmlns="3c41a2a7-9d6a-48a7-add9-6a9495036c27">
      <UserInfo>
        <DisplayName/>
        <AccountId xsi:nil="true"/>
        <AccountType/>
      </UserInfo>
    </Collaborationwith>
    <lcf76f155ced4ddcb4097134ff3c332f xmlns="3c41a2a7-9d6a-48a7-add9-6a9495036c27">
      <Terms xmlns="http://schemas.microsoft.com/office/infopath/2007/PartnerControls"/>
    </lcf76f155ced4ddcb4097134ff3c332f>
    <Thumbnail xmlns="3c41a2a7-9d6a-48a7-add9-6a9495036c27" xsi:nil="true"/>
    <Commentdate xmlns="3c41a2a7-9d6a-48a7-add9-6a9495036c27">2026-09-14T03:28:14+00:00</Commentdate>
  </documentManagement>
</p:properties>
</file>

<file path=customXml/itemProps1.xml><?xml version="1.0" encoding="utf-8"?>
<ds:datastoreItem xmlns:ds="http://schemas.openxmlformats.org/officeDocument/2006/customXml" ds:itemID="{66896EFA-8339-45B5-8145-C6024B9DBFBC}"/>
</file>

<file path=customXml/itemProps2.xml><?xml version="1.0" encoding="utf-8"?>
<ds:datastoreItem xmlns:ds="http://schemas.openxmlformats.org/officeDocument/2006/customXml" ds:itemID="{E9D5B3A2-FA28-4D1D-B041-26E00E2747A5}"/>
</file>

<file path=customXml/itemProps3.xml><?xml version="1.0" encoding="utf-8"?>
<ds:datastoreItem xmlns:ds="http://schemas.openxmlformats.org/officeDocument/2006/customXml" ds:itemID="{6CB3C52E-5666-46C9-AEE0-1822AA41BCEA}"/>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Kiana Wrigley</cp:lastModifiedBy>
  <cp:revision>0</cp:revision>
  <dcterms:created xsi:type="dcterms:W3CDTF">2026-08-06T12:23:02Z</dcterms:created>
  <dcterms:modified xsi:type="dcterms:W3CDTF">2026-09-14T03:22:12Z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0x01010043E6B1582AA6094D875D957AC202CC24</vt:lpwstr>
  </property>
  <property fmtid="{D5CDD505-2E9C-101B-9397-08002B2CF9AE}" pid="3" name="MediaServiceImageTags">
    <vt:lpwstr/>
  </property>
</Properties>
</file>